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00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<sst xmlns="http://schemas.openxmlformats.org/spreadsheetml/2006/main" count="45" uniqueCount="43">
  <si>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Mẫu số B02 - DN</t>
  </si>
  <si>
    <t>(Ban hành theo QĐ số 15/2006/QĐ-BTC ngày 20/03/2006 của Bộ trưởng BTC)</t>
  </si>
  <si>
    <t>BÁO CÁO KẾT QUẢ HOẠT ĐỘNG KINH DOANH</t>
  </si>
  <si>
    <t>Đơn vị tính: đồng</t>
  </si>
  <si>
    <t>Chỉ tiêu</t>
  </si>
  <si>
    <t>Mã số</t>
  </si>
  <si>
    <t>Thuyết minh</t>
  </si>
  <si>
    <t>Năm nay</t>
  </si>
  <si>
    <t>Năm trước</t>
  </si>
  <si>
    <t>1. Doanh thu bán hàng và cung cấp dịch vụ</t>
  </si>
  <si>
    <t>VI.25</t>
  </si>
  <si>
    <t>2. Các khoản giảm trừ doanh thu</t>
  </si>
  <si>
    <t>VI.26</t>
  </si>
  <si>
    <t>3. Doanh thu thuần về bán hàng và cung cấp dịch vụ (10=01-02)</t>
  </si>
  <si>
    <t>VI.27</t>
  </si>
  <si>
    <t>4. Giá vốn bán hàng</t>
  </si>
  <si>
    <t>VI.28</t>
  </si>
  <si>
    <t>5. Lợi nhuận gộp về bán hàng và cung cấp dịch vụ (20=10-11)</t>
  </si>
  <si>
    <t>6. Doanh thu hoạt động tài chính</t>
  </si>
  <si>
    <t>VI.29</t>
  </si>
  <si>
    <t>7. Chi phí tài chính</t>
  </si>
  <si>
    <t xml:space="preserve">    - Trong đó: Chi phí lãi vay</t>
  </si>
  <si>
    <t>8. Chi phí bán hàng</t>
  </si>
  <si>
    <t>9. Chi phí quản lý doanh nghiệp</t>
  </si>
  <si>
    <t>10. Lợi nhuận thuần từ hoạt động kinh doanh {30=20+(21-22)- (24+25)}</t>
  </si>
  <si>
    <t>11. Thu nhập khác</t>
  </si>
  <si>
    <t>12. Chi phí khác</t>
  </si>
  <si>
    <t>13. Lợi nhuận khác (40=31-32)</t>
  </si>
  <si>
    <t>14. Tổng lợi nhuận kế toán trước thuế (50=30+40)</t>
  </si>
  <si>
    <t>15. Chi phí thuế TNDN hiện hành</t>
  </si>
  <si>
    <t>VI.30</t>
  </si>
  <si>
    <t>16. Chi phí thuế TNDN hoãn lại</t>
  </si>
  <si>
    <t>17. Lợi nhuận sau thuế thu nhập doanh nghiệp (60=50-51-52)</t>
  </si>
  <si>
    <t>18. Lãi cơ bản trên cổ phiếu (*)</t>
  </si>
  <si>
    <t>CAO MINH LÃM</t>
  </si>
  <si>
    <t>(Đã ký)</t>
  </si>
  <si>
    <t>TỔNG GIÁM ĐỐC</t>
  </si>
  <si>
    <t>Long Xuyên, ngày 12 tháng 04 năm 2008</t>
  </si>
  <si>
    <t>Công Ty CP Xuất Nhập Khẩu An Giang</t>
  </si>
  <si>
    <t>Số 01 Ngô Gia Tự, TP Long Xuyên, Tỉnh An Giang</t>
  </si>
  <si>
    <t>Quý 01 năm 2008</t>
  </si>
  <si>
    <t xml:space="preserve"> KẾ TOÁN TRƯỞNG</t>
  </si>
  <si>
    <t xml:space="preserve"> VÕ THANH BÀO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</si>
</sst>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>
    <font>
      <sz val="12"/>
      <name val="Times New Roman"/>
      <family val="0"/>
    </font>
    <font>
      <b/>
      <sz val="10"/>
      <name val="Tahoma"/>
      <family val="2"/>
    </font>
    <font>
      <sz val="10"/>
      <name val="Tahoma"/>
      <family val="0"/>
    </font>
    <font>
      <b/>
      <sz val="8"/>
      <name val="Tahoma"/>
      <family val="2"/>
    </font>
    <font>
      <i/>
      <sz val="8"/>
      <name val="Tahoma"/>
      <family val="2"/>
    </font>
    <font>
      <b/>
      <sz val="14"/>
      <name val="Tahoma"/>
      <family val="2"/>
    </font>
    <font>
      <i/>
      <sz val="10"/>
      <name val="Tahoma"/>
      <family val="2"/>
    </font>
    <font>
      <sz val="8"/>
      <name val="Times New Roman"/>
      <family val="0"/>
    </font>
    <font>
      <b/>
      <i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1" fillId="0" borderId="0" xfId="15" applyNumberFormat="1" applyFont="1" applyAlignment="1">
      <alignment wrapText="1"/>
    </xf>
    <xf numFmtId="49" fontId="2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/>
    </xf>
    <xf numFmtId="164" fontId="3" fillId="0" borderId="0" xfId="15" applyNumberFormat="1" applyFont="1" applyAlignment="1">
      <alignment horizontal="right"/>
    </xf>
    <xf numFmtId="164" fontId="2" fillId="0" borderId="0" xfId="15" applyNumberFormat="1" applyFont="1" applyAlignment="1">
      <alignment wrapText="1"/>
    </xf>
    <xf numFmtId="164" fontId="4" fillId="0" borderId="0" xfId="15" applyNumberFormat="1" applyFont="1" applyAlignment="1">
      <alignment horizontal="right"/>
    </xf>
    <xf numFmtId="164" fontId="2" fillId="0" borderId="0" xfId="15" applyNumberFormat="1" applyFont="1" applyAlignment="1">
      <alignment horizontal="center"/>
    </xf>
    <xf numFmtId="164" fontId="6" fillId="0" borderId="0" xfId="15" applyNumberFormat="1" applyFont="1" applyAlignment="1">
      <alignment/>
    </xf>
    <xf numFmtId="164" fontId="1" fillId="0" borderId="1" xfId="15" applyNumberFormat="1" applyFont="1" applyBorder="1" applyAlignment="1">
      <alignment horizontal="center"/>
    </xf>
    <xf numFmtId="164" fontId="1" fillId="0" borderId="0" xfId="15" applyNumberFormat="1" applyFont="1" applyAlignment="1">
      <alignment horizontal="center"/>
    </xf>
    <xf numFmtId="49" fontId="2" fillId="0" borderId="2" xfId="15" applyNumberFormat="1" applyFont="1" applyBorder="1" applyAlignment="1">
      <alignment horizontal="center" wrapText="1"/>
    </xf>
    <xf numFmtId="49" fontId="2" fillId="0" borderId="2" xfId="15" applyNumberFormat="1" applyFont="1" applyBorder="1" applyAlignment="1">
      <alignment horizontal="center"/>
    </xf>
    <xf numFmtId="49" fontId="2" fillId="0" borderId="1" xfId="15" applyNumberFormat="1" applyFont="1" applyBorder="1" applyAlignment="1">
      <alignment horizontal="center"/>
    </xf>
    <xf numFmtId="49" fontId="2" fillId="0" borderId="0" xfId="15" applyNumberFormat="1" applyFont="1" applyAlignment="1">
      <alignment horizontal="center"/>
    </xf>
    <xf numFmtId="164" fontId="2" fillId="0" borderId="3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2" fillId="0" borderId="4" xfId="15" applyNumberFormat="1" applyFont="1" applyBorder="1" applyAlignment="1">
      <alignment wrapText="1"/>
    </xf>
    <xf numFmtId="49" fontId="2" fillId="0" borderId="4" xfId="15" applyNumberFormat="1" applyFont="1" applyBorder="1" applyAlignment="1">
      <alignment horizontal="center"/>
    </xf>
    <xf numFmtId="164" fontId="2" fillId="0" borderId="4" xfId="15" applyNumberFormat="1" applyFont="1" applyBorder="1" applyAlignment="1">
      <alignment horizontal="center"/>
    </xf>
    <xf numFmtId="164" fontId="2" fillId="0" borderId="4" xfId="15" applyNumberFormat="1" applyFont="1" applyBorder="1" applyAlignment="1">
      <alignment/>
    </xf>
    <xf numFmtId="164" fontId="1" fillId="0" borderId="4" xfId="15" applyNumberFormat="1" applyFont="1" applyBorder="1" applyAlignment="1">
      <alignment wrapText="1"/>
    </xf>
    <xf numFmtId="49" fontId="1" fillId="0" borderId="4" xfId="15" applyNumberFormat="1" applyFont="1" applyBorder="1" applyAlignment="1">
      <alignment horizontal="center"/>
    </xf>
    <xf numFmtId="164" fontId="1" fillId="0" borderId="4" xfId="15" applyNumberFormat="1" applyFont="1" applyBorder="1" applyAlignment="1">
      <alignment horizontal="center"/>
    </xf>
    <xf numFmtId="164" fontId="1" fillId="0" borderId="4" xfId="15" applyNumberFormat="1" applyFont="1" applyBorder="1" applyAlignment="1">
      <alignment/>
    </xf>
    <xf numFmtId="164" fontId="1" fillId="0" borderId="1" xfId="15" applyNumberFormat="1" applyFont="1" applyBorder="1" applyAlignment="1">
      <alignment/>
    </xf>
    <xf numFmtId="164" fontId="1" fillId="0" borderId="0" xfId="15" applyNumberFormat="1" applyFont="1" applyAlignment="1">
      <alignment/>
    </xf>
    <xf numFmtId="164" fontId="6" fillId="0" borderId="4" xfId="15" applyNumberFormat="1" applyFont="1" applyBorder="1" applyAlignment="1">
      <alignment wrapText="1"/>
    </xf>
    <xf numFmtId="49" fontId="6" fillId="0" borderId="4" xfId="15" applyNumberFormat="1" applyFont="1" applyBorder="1" applyAlignment="1">
      <alignment horizontal="center"/>
    </xf>
    <xf numFmtId="164" fontId="6" fillId="0" borderId="4" xfId="15" applyNumberFormat="1" applyFont="1" applyBorder="1" applyAlignment="1">
      <alignment horizontal="center"/>
    </xf>
    <xf numFmtId="164" fontId="6" fillId="0" borderId="4" xfId="15" applyNumberFormat="1" applyFont="1" applyBorder="1" applyAlignment="1">
      <alignment/>
    </xf>
    <xf numFmtId="164" fontId="2" fillId="0" borderId="5" xfId="15" applyNumberFormat="1" applyFont="1" applyBorder="1" applyAlignment="1">
      <alignment wrapText="1"/>
    </xf>
    <xf numFmtId="49" fontId="2" fillId="0" borderId="5" xfId="15" applyNumberFormat="1" applyFont="1" applyBorder="1" applyAlignment="1">
      <alignment horizontal="center"/>
    </xf>
    <xf numFmtId="164" fontId="2" fillId="0" borderId="5" xfId="15" applyNumberFormat="1" applyFont="1" applyBorder="1" applyAlignment="1">
      <alignment horizontal="center"/>
    </xf>
    <xf numFmtId="164" fontId="2" fillId="0" borderId="5" xfId="15" applyNumberFormat="1" applyFont="1" applyBorder="1" applyAlignment="1">
      <alignment/>
    </xf>
    <xf numFmtId="164" fontId="2" fillId="0" borderId="0" xfId="15" applyNumberFormat="1" applyFont="1" applyAlignment="1">
      <alignment wrapText="1"/>
    </xf>
    <xf numFmtId="164" fontId="2" fillId="0" borderId="0" xfId="15" applyNumberFormat="1" applyFont="1" applyAlignment="1">
      <alignment/>
    </xf>
    <xf numFmtId="164" fontId="6" fillId="0" borderId="0" xfId="15" applyNumberFormat="1" applyFont="1" applyAlignment="1">
      <alignment/>
    </xf>
    <xf numFmtId="164" fontId="1" fillId="0" borderId="0" xfId="15" applyNumberFormat="1" applyFont="1" applyAlignment="1">
      <alignment horizontal="left"/>
    </xf>
    <xf numFmtId="164" fontId="2" fillId="0" borderId="0" xfId="15" applyNumberFormat="1" applyFont="1" applyAlignment="1">
      <alignment horizontal="left" wrapText="1"/>
    </xf>
    <xf numFmtId="164" fontId="2" fillId="2" borderId="0" xfId="15" applyNumberFormat="1" applyFont="1" applyFill="1" applyAlignment="1">
      <alignment wrapText="1"/>
    </xf>
    <xf numFmtId="49" fontId="2" fillId="2" borderId="0" xfId="15" applyNumberFormat="1" applyFont="1" applyFill="1" applyAlignment="1">
      <alignment horizontal="center"/>
    </xf>
    <xf numFmtId="164" fontId="2" fillId="2" borderId="0" xfId="15" applyNumberFormat="1" applyFont="1" applyFill="1" applyAlignment="1">
      <alignment horizontal="center"/>
    </xf>
    <xf numFmtId="164" fontId="2" fillId="2" borderId="0" xfId="15" applyNumberFormat="1" applyFont="1" applyFill="1" applyAlignment="1">
      <alignment/>
    </xf>
    <xf numFmtId="164" fontId="2" fillId="0" borderId="0" xfId="15" applyNumberFormat="1" applyFont="1" applyAlignment="1">
      <alignment horizontal="center"/>
    </xf>
    <xf numFmtId="164" fontId="1" fillId="0" borderId="6" xfId="15" applyNumberFormat="1" applyFont="1" applyBorder="1" applyAlignment="1">
      <alignment wrapText="1"/>
    </xf>
    <xf numFmtId="49" fontId="1" fillId="0" borderId="6" xfId="15" applyNumberFormat="1" applyFont="1" applyBorder="1" applyAlignment="1">
      <alignment horizontal="center"/>
    </xf>
    <xf numFmtId="164" fontId="1" fillId="0" borderId="6" xfId="15" applyNumberFormat="1" applyFont="1" applyBorder="1" applyAlignment="1">
      <alignment horizontal="center"/>
    </xf>
    <xf numFmtId="164" fontId="1" fillId="0" borderId="6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3" borderId="7" xfId="15" applyNumberFormat="1" applyFont="1" applyFill="1" applyBorder="1" applyAlignment="1">
      <alignment horizontal="center" wrapText="1"/>
    </xf>
    <xf numFmtId="49" fontId="1" fillId="3" borderId="7" xfId="15" applyNumberFormat="1" applyFont="1" applyFill="1" applyBorder="1" applyAlignment="1">
      <alignment horizontal="center"/>
    </xf>
    <xf numFmtId="164" fontId="1" fillId="3" borderId="7" xfId="15" applyNumberFormat="1" applyFont="1" applyFill="1" applyBorder="1" applyAlignment="1">
      <alignment horizontal="center"/>
    </xf>
    <xf numFmtId="164" fontId="8" fillId="0" borderId="0" xfId="15" applyNumberFormat="1" applyFont="1" applyAlignment="1">
      <alignment horizontal="center"/>
    </xf>
    <xf numFmtId="164" fontId="5" fillId="0" borderId="0" xfId="15" applyNumberFormat="1" applyFont="1" applyAlignment="1">
      <alignment horizontal="center"/>
    </xf>
    <xf numFmtId="49" fontId="5" fillId="0" borderId="0" xfId="15" applyNumberFormat="1" applyFont="1" applyAlignment="1">
      <alignment horizontal="center"/>
    </xf>
    <xf numFmtId="164" fontId="1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showGridLines="0" tabSelected="1" workbookViewId="0" topLeftCell="A7">
      <selection activeCell="B34" sqref="B34"/>
    </sheetView>
  </sheetViews>
  <sheetFormatPr defaultColWidth="9.00390625" defaultRowHeight="15.75"/>
  <cols>
    <col min="1" max="1" width="45.875" style="5" customWidth="1"/>
    <col min="2" max="2" width="9.00390625" style="2" customWidth="1"/>
    <col min="3" max="3" width="10.75390625" style="7" customWidth="1"/>
    <col min="4" max="4" width="17.00390625" style="3" customWidth="1"/>
    <col min="5" max="5" width="16.25390625" style="3" customWidth="1"/>
    <col min="6" max="7" width="14.125" style="3" bestFit="1" customWidth="1"/>
    <col min="8" max="8" width="14.375" style="3" bestFit="1" customWidth="1"/>
    <col min="9" max="16384" width="9.00390625" style="3" customWidth="1"/>
  </cols>
  <sheetData>
    <row r="1" spans="1:5" ht="12.75">
      <c r="A1" s="1" t="s">
        <v>38</v>
      </c>
      <c r="C1" s="3"/>
      <c r="E1" s="4" t="s">
        <v>0</v>
      </c>
    </row>
    <row r="2" spans="1:5" ht="12.75">
      <c r="A2" s="5" t="s">
        <v>39</v>
      </c>
      <c r="C2" s="3"/>
      <c r="E2" s="6" t="s">
        <v>1</v>
      </c>
    </row>
    <row r="4" spans="1:5" ht="18">
      <c r="A4" s="54" t="s">
        <v>2</v>
      </c>
      <c r="B4" s="54"/>
      <c r="C4" s="54"/>
      <c r="D4" s="54"/>
      <c r="E4" s="54"/>
    </row>
    <row r="5" spans="1:5" ht="18">
      <c r="A5" s="55" t="s">
        <v>40</v>
      </c>
      <c r="B5" s="55"/>
      <c r="C5" s="55"/>
      <c r="D5" s="55"/>
      <c r="E5" s="55"/>
    </row>
    <row r="6" ht="12.75">
      <c r="E6" s="8" t="s">
        <v>3</v>
      </c>
    </row>
    <row r="7" spans="1:6" s="10" customFormat="1" ht="18.75" customHeight="1">
      <c r="A7" s="50" t="s">
        <v>4</v>
      </c>
      <c r="B7" s="51" t="s">
        <v>5</v>
      </c>
      <c r="C7" s="52" t="s">
        <v>6</v>
      </c>
      <c r="D7" s="52" t="s">
        <v>7</v>
      </c>
      <c r="E7" s="52" t="s">
        <v>8</v>
      </c>
      <c r="F7" s="9"/>
    </row>
    <row r="8" spans="1:6" s="14" customFormat="1" ht="12.75">
      <c r="A8" s="11">
        <v>1</v>
      </c>
      <c r="B8" s="12">
        <v>2</v>
      </c>
      <c r="C8" s="12">
        <v>3</v>
      </c>
      <c r="D8" s="12">
        <v>4</v>
      </c>
      <c r="E8" s="12">
        <v>5</v>
      </c>
      <c r="F8" s="13"/>
    </row>
    <row r="9" spans="1:6" s="26" customFormat="1" ht="12.75">
      <c r="A9" s="45" t="s">
        <v>9</v>
      </c>
      <c r="B9" s="46">
        <v>1</v>
      </c>
      <c r="C9" s="47" t="s">
        <v>10</v>
      </c>
      <c r="D9" s="48">
        <v>448314152111</v>
      </c>
      <c r="E9" s="49">
        <v>242956959116</v>
      </c>
      <c r="F9" s="25"/>
    </row>
    <row r="10" spans="1:6" ht="12.75">
      <c r="A10" s="17" t="s">
        <v>11</v>
      </c>
      <c r="B10" s="18">
        <v>2</v>
      </c>
      <c r="C10" s="19" t="s">
        <v>12</v>
      </c>
      <c r="D10" s="20">
        <v>181908090</v>
      </c>
      <c r="E10" s="20">
        <v>29582690</v>
      </c>
      <c r="F10" s="16"/>
    </row>
    <row r="11" spans="1:6" s="26" customFormat="1" ht="25.5">
      <c r="A11" s="21" t="s">
        <v>13</v>
      </c>
      <c r="B11" s="22">
        <v>10</v>
      </c>
      <c r="C11" s="23" t="s">
        <v>14</v>
      </c>
      <c r="D11" s="24">
        <f>D9-D10</f>
        <v>448132244021</v>
      </c>
      <c r="E11" s="24">
        <f>E9-E10</f>
        <v>242927376426</v>
      </c>
      <c r="F11" s="25"/>
    </row>
    <row r="12" spans="1:6" ht="12.75">
      <c r="A12" s="17" t="s">
        <v>15</v>
      </c>
      <c r="B12" s="18">
        <v>11</v>
      </c>
      <c r="C12" s="19" t="s">
        <v>16</v>
      </c>
      <c r="D12" s="20">
        <v>413884728163</v>
      </c>
      <c r="E12" s="15">
        <v>228093895415</v>
      </c>
      <c r="F12" s="16"/>
    </row>
    <row r="13" spans="1:6" s="26" customFormat="1" ht="25.5">
      <c r="A13" s="21" t="s">
        <v>17</v>
      </c>
      <c r="B13" s="22">
        <v>20</v>
      </c>
      <c r="C13" s="23"/>
      <c r="D13" s="24">
        <f>D11-D12</f>
        <v>34247515858</v>
      </c>
      <c r="E13" s="24">
        <f>E11-E12</f>
        <v>14833481011</v>
      </c>
      <c r="F13" s="25"/>
    </row>
    <row r="14" spans="1:6" ht="12.75">
      <c r="A14" s="17" t="s">
        <v>18</v>
      </c>
      <c r="B14" s="18">
        <v>21</v>
      </c>
      <c r="C14" s="19" t="s">
        <v>19</v>
      </c>
      <c r="D14" s="20">
        <v>1297791461</v>
      </c>
      <c r="E14" s="15">
        <v>746369045</v>
      </c>
      <c r="F14" s="16"/>
    </row>
    <row r="15" spans="1:6" ht="12.75">
      <c r="A15" s="17" t="s">
        <v>20</v>
      </c>
      <c r="B15" s="18">
        <v>22</v>
      </c>
      <c r="C15" s="19"/>
      <c r="D15" s="20">
        <v>7658031102</v>
      </c>
      <c r="E15" s="20">
        <v>2873768380</v>
      </c>
      <c r="F15" s="16"/>
    </row>
    <row r="16" spans="1:6" ht="12.75">
      <c r="A16" s="27" t="s">
        <v>21</v>
      </c>
      <c r="B16" s="28">
        <v>23</v>
      </c>
      <c r="C16" s="29"/>
      <c r="D16" s="30">
        <v>4135204381</v>
      </c>
      <c r="E16" s="20"/>
      <c r="F16" s="16"/>
    </row>
    <row r="17" spans="1:6" ht="12.75">
      <c r="A17" s="17" t="s">
        <v>22</v>
      </c>
      <c r="B17" s="18">
        <v>24</v>
      </c>
      <c r="C17" s="19"/>
      <c r="D17" s="20">
        <v>19331576718</v>
      </c>
      <c r="E17" s="20">
        <v>6945851637</v>
      </c>
      <c r="F17" s="16"/>
    </row>
    <row r="18" spans="1:6" ht="12.75">
      <c r="A18" s="17" t="s">
        <v>23</v>
      </c>
      <c r="B18" s="18">
        <v>25</v>
      </c>
      <c r="C18" s="19"/>
      <c r="D18" s="20">
        <v>3017892485</v>
      </c>
      <c r="E18" s="15">
        <v>2519479654</v>
      </c>
      <c r="F18" s="16"/>
    </row>
    <row r="19" spans="1:6" s="26" customFormat="1" ht="25.5">
      <c r="A19" s="21" t="s">
        <v>24</v>
      </c>
      <c r="B19" s="22">
        <v>30</v>
      </c>
      <c r="C19" s="23"/>
      <c r="D19" s="24">
        <f>D13+D14-D15-D17-D18</f>
        <v>5537807014</v>
      </c>
      <c r="E19" s="24">
        <f>E13+E14-E15-E17-E18</f>
        <v>3240750385</v>
      </c>
      <c r="F19" s="25"/>
    </row>
    <row r="20" spans="1:6" ht="12.75">
      <c r="A20" s="17" t="s">
        <v>25</v>
      </c>
      <c r="B20" s="18">
        <v>31</v>
      </c>
      <c r="C20" s="19"/>
      <c r="D20" s="20">
        <v>356118598</v>
      </c>
      <c r="E20" s="20">
        <v>832510000</v>
      </c>
      <c r="F20" s="16"/>
    </row>
    <row r="21" spans="1:6" ht="12.75">
      <c r="A21" s="17" t="s">
        <v>26</v>
      </c>
      <c r="B21" s="18">
        <v>32</v>
      </c>
      <c r="C21" s="19"/>
      <c r="D21" s="20">
        <v>12666812</v>
      </c>
      <c r="E21" s="15">
        <v>80677534</v>
      </c>
      <c r="F21" s="16"/>
    </row>
    <row r="22" spans="1:6" s="26" customFormat="1" ht="12.75">
      <c r="A22" s="21" t="s">
        <v>27</v>
      </c>
      <c r="B22" s="22">
        <v>40</v>
      </c>
      <c r="C22" s="23"/>
      <c r="D22" s="24">
        <f>D20-D21</f>
        <v>343451786</v>
      </c>
      <c r="E22" s="24">
        <f>E20-E21</f>
        <v>751832466</v>
      </c>
      <c r="F22" s="25"/>
    </row>
    <row r="23" spans="1:6" s="26" customFormat="1" ht="12.75">
      <c r="A23" s="21" t="s">
        <v>28</v>
      </c>
      <c r="B23" s="22">
        <v>50</v>
      </c>
      <c r="C23" s="23"/>
      <c r="D23" s="24">
        <f>D19+D22</f>
        <v>5881258800</v>
      </c>
      <c r="E23" s="24">
        <f>E19+E22</f>
        <v>3992582851</v>
      </c>
      <c r="F23" s="25"/>
    </row>
    <row r="24" spans="1:6" ht="12.75">
      <c r="A24" s="17" t="s">
        <v>29</v>
      </c>
      <c r="B24" s="18">
        <v>51</v>
      </c>
      <c r="C24" s="19" t="s">
        <v>30</v>
      </c>
      <c r="D24" s="20">
        <f>D23*28%</f>
        <v>1646752464.0000002</v>
      </c>
      <c r="E24" s="20">
        <f>E23*28%</f>
        <v>1117923198.2800002</v>
      </c>
      <c r="F24" s="16"/>
    </row>
    <row r="25" spans="1:6" ht="12.75">
      <c r="A25" s="17" t="s">
        <v>31</v>
      </c>
      <c r="B25" s="18">
        <v>52</v>
      </c>
      <c r="C25" s="19" t="s">
        <v>30</v>
      </c>
      <c r="D25" s="20"/>
      <c r="E25" s="20"/>
      <c r="F25" s="16"/>
    </row>
    <row r="26" spans="1:6" s="26" customFormat="1" ht="25.5">
      <c r="A26" s="21" t="s">
        <v>32</v>
      </c>
      <c r="B26" s="22">
        <v>60</v>
      </c>
      <c r="C26" s="23"/>
      <c r="D26" s="24">
        <f>D23-D24</f>
        <v>4234506336</v>
      </c>
      <c r="E26" s="24">
        <f>E23-E24</f>
        <v>2874659652.72</v>
      </c>
      <c r="F26" s="25"/>
    </row>
    <row r="27" spans="1:6" ht="12.75">
      <c r="A27" s="17" t="s">
        <v>33</v>
      </c>
      <c r="B27" s="18">
        <v>70</v>
      </c>
      <c r="C27" s="19"/>
      <c r="D27" s="20"/>
      <c r="E27" s="20"/>
      <c r="F27" s="16"/>
    </row>
    <row r="28" spans="1:6" ht="12.75">
      <c r="A28" s="31"/>
      <c r="B28" s="32"/>
      <c r="C28" s="33"/>
      <c r="D28" s="34"/>
      <c r="E28" s="34"/>
      <c r="F28" s="16"/>
    </row>
    <row r="30" spans="1:5" ht="12.75">
      <c r="A30" s="35"/>
      <c r="B30" s="36"/>
      <c r="D30" s="37" t="s">
        <v>37</v>
      </c>
      <c r="E30" s="7"/>
    </row>
    <row r="31" spans="1:5" ht="12.75">
      <c r="A31" s="35"/>
      <c r="B31" s="36"/>
      <c r="C31" s="36"/>
      <c r="D31" s="36"/>
      <c r="E31" s="36"/>
    </row>
    <row r="32" spans="1:5" ht="12.75">
      <c r="A32" s="10" t="s">
        <v>41</v>
      </c>
      <c r="B32" s="38"/>
      <c r="C32" s="26"/>
      <c r="D32" s="56" t="s">
        <v>36</v>
      </c>
      <c r="E32" s="56"/>
    </row>
    <row r="33" spans="1:5" ht="12.75">
      <c r="A33" s="39"/>
      <c r="B33" s="36"/>
      <c r="C33" s="36"/>
      <c r="D33" s="36"/>
      <c r="E33" s="36"/>
    </row>
    <row r="34" spans="1:5" ht="12.75">
      <c r="A34" s="44" t="s">
        <v>35</v>
      </c>
      <c r="B34" s="36"/>
      <c r="C34" s="36"/>
      <c r="D34" s="57" t="s">
        <v>35</v>
      </c>
      <c r="E34" s="57"/>
    </row>
    <row r="35" spans="1:5" ht="12.75">
      <c r="A35" s="39"/>
      <c r="B35" s="36"/>
      <c r="C35" s="36"/>
      <c r="D35" s="36"/>
      <c r="E35" s="36"/>
    </row>
    <row r="36" spans="1:5" ht="12.75">
      <c r="A36" s="39"/>
      <c r="B36" s="36"/>
      <c r="C36" s="36"/>
      <c r="D36" s="36"/>
      <c r="E36" s="36"/>
    </row>
    <row r="37" spans="1:5" s="26" customFormat="1" ht="12.75">
      <c r="A37" s="53" t="s">
        <v>42</v>
      </c>
      <c r="D37" s="56" t="s">
        <v>34</v>
      </c>
      <c r="E37" s="56"/>
    </row>
    <row r="149" spans="1:9" ht="12.75">
      <c r="A149" s="40"/>
      <c r="B149" s="41"/>
      <c r="C149" s="42"/>
      <c r="D149" s="43"/>
      <c r="E149" s="43"/>
      <c r="F149" s="43"/>
      <c r="G149" s="43"/>
      <c r="H149" s="43"/>
      <c r="I149" s="43"/>
    </row>
  </sheetData>
  <mergeCells count="5">
    <mergeCell ref="A4:E4"/>
    <mergeCell ref="A5:E5"/>
    <mergeCell ref="D32:E32"/>
    <mergeCell ref="D37:E37"/>
    <mergeCell ref="D34:E3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vtbao</dc:creator>
  <cp:keywords/>
  <dc:description/>
  <cp:lastModifiedBy>Vo Quan Tu</cp:lastModifiedBy>
  <dcterms:created xsi:type="dcterms:W3CDTF">2008-04-22T03:35:45Z</dcterms:created>
  <dcterms:modified xsi:type="dcterms:W3CDTF">2008-04-24T01:21:24Z</dcterms:modified>
  <cp:category/>
  <cp:version/>
  <cp:contentType/>
  <cp:contentStatus/>
</cp:coreProperties>
</file>